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aruskova\Documents\GTM_učebny\VŘ - k vyhlášení\"/>
    </mc:Choice>
  </mc:AlternateContent>
  <bookViews>
    <workbookView xWindow="-108" yWindow="-108" windowWidth="19416" windowHeight="10416" activeTab="1"/>
  </bookViews>
  <sheets>
    <sheet name="IT vybavení" sheetId="1" r:id="rId1"/>
    <sheet name="Nábytek" sheetId="2"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9" i="2" l="1"/>
  <c r="I9" i="2"/>
  <c r="K42" i="1"/>
  <c r="J42" i="1"/>
  <c r="J29" i="1"/>
  <c r="K29" i="1" s="1"/>
  <c r="I8" i="2" l="1"/>
  <c r="J8" i="2" s="1"/>
  <c r="J32" i="1" l="1"/>
  <c r="K32" i="1" s="1"/>
  <c r="J23" i="1"/>
  <c r="K23" i="1" s="1"/>
  <c r="J18" i="1"/>
  <c r="K18" i="1" s="1"/>
  <c r="J11" i="1"/>
  <c r="K11" i="1" s="1"/>
  <c r="J3" i="1"/>
  <c r="K3" i="1" s="1"/>
  <c r="I4" i="2"/>
  <c r="J4" i="2" s="1"/>
  <c r="I5" i="2"/>
  <c r="J5" i="2" s="1"/>
  <c r="I6" i="2"/>
  <c r="J6" i="2" s="1"/>
  <c r="I7" i="2"/>
  <c r="J7" i="2" s="1"/>
  <c r="I3" i="2"/>
  <c r="J3" i="2" s="1"/>
</calcChain>
</file>

<file path=xl/sharedStrings.xml><?xml version="1.0" encoding="utf-8"?>
<sst xmlns="http://schemas.openxmlformats.org/spreadsheetml/2006/main" count="77" uniqueCount="62">
  <si>
    <t>Požadovaná specifikace</t>
  </si>
  <si>
    <t>Nabídnutý produkt</t>
  </si>
  <si>
    <t>Komponenta</t>
  </si>
  <si>
    <t>PC</t>
  </si>
  <si>
    <t>OS Windows 10 PRO nebo 11</t>
  </si>
  <si>
    <t>Pevný disk SSD min. 256 GB</t>
  </si>
  <si>
    <t>Operační paměť RAM min. 16 GB</t>
  </si>
  <si>
    <t>Wi-Fi</t>
  </si>
  <si>
    <t>Skříň SFF</t>
  </si>
  <si>
    <t>Myš</t>
  </si>
  <si>
    <t>Klávesnice</t>
  </si>
  <si>
    <t>Monitor</t>
  </si>
  <si>
    <t>LCD Full HD</t>
  </si>
  <si>
    <t>IPS</t>
  </si>
  <si>
    <t>DVI, VGA, VESA</t>
  </si>
  <si>
    <t>Uchycení VESA</t>
  </si>
  <si>
    <t>Drátová optická</t>
  </si>
  <si>
    <t>3 tlačítka</t>
  </si>
  <si>
    <t>Připojení USB</t>
  </si>
  <si>
    <t>Kancelářská</t>
  </si>
  <si>
    <t>Drátová</t>
  </si>
  <si>
    <t>Membránová</t>
  </si>
  <si>
    <t>Česká lokalizace kláves</t>
  </si>
  <si>
    <t>Nabídnutá specifikace - splňuje ANO/NE</t>
  </si>
  <si>
    <t>Tablet</t>
  </si>
  <si>
    <t>Paměť min. 256 GB</t>
  </si>
  <si>
    <t>Wifi ac</t>
  </si>
  <si>
    <t>Bluetooth verze min. 4.0</t>
  </si>
  <si>
    <t>Úhlopříčka v rozmezí  9” - 11“</t>
  </si>
  <si>
    <t>výstup pro Jack 3,5mm (sluchátka)</t>
  </si>
  <si>
    <t>Žákovská židle</t>
  </si>
  <si>
    <t>Žákovský stůl - hnízdo</t>
  </si>
  <si>
    <t>Učitelská PC katedra s výsuvným systémem</t>
  </si>
  <si>
    <t>Žákovský stůl dvoumístný s výsuvným systémem</t>
  </si>
  <si>
    <t xml:space="preserve">Jednomístný žákovský stůl s výsuvným systémem. Stolová deska LTD tl. 25 mm opatřená ABS hranou tl. 2 mm lepenou PUR lepidlem. Korpus z LTD min. tl. 18 mm, korpus lepený, všechny plochy olepeny ABS hranou min. tl. 0,8 mm, hrana lepena PUR lepidlem. 2x plastová průchodka umožňující vedení kabeláže mezi jednotlivými stoly. Přístup do dutiny s výsuvem pomocí uzamykatelných revizních dvířek z LTD min. tl. 18 mm z vnitřní části stolu. Prostor je z horní části zakrytý deskou z LTD min. tl. 18 mm s funkcí samočinného uzavírání a otevírání. Po uzavření je výklopná deska automaticky zajištěna proti otevření. Dvířka a výklopná deska olepeny ABS hranou tl. 2 mm, hrana lepena PUR lepidlem. Zvedací sloupek žákovského stolu je kompaktní 3-dílný zvedací sloupek s motorovým systémem a antikolizním bezpečnostním systémem. Použití - zvedací mechanismus pro LCD a plazmové displeje, monitory, stoly, katedry. Max. tah 800 N. Programovatelná výška zdvihu. Plynulý a tichý chod. Adaptér pro uchycení k podložce. Adaptér pro uchycení monitoru. Adaptér pro uchycení mini počítače. Součástí adaptéru pro uchycení monitoru je profilovaná police z ocelového plechu min. tl. 3 mm. Police je výsuvná společně s monitorem a umožňuje uložení klávesnice a myši. Součásti je montážní a spojovací materiál. Součástí dodávky je instalační sada pro učebnu s výsuvnými stoly. Propojení katedry s žákovskými stoly včetně osazení katedry ovládáním výsuvu stolových řad. Montáž učebny a zaškolení zaměstnanců. Možnost výběru barevného provedení alespoň ze čtyř základních barev/dekorů. Rozměr: 760x880x700 mm. Cena včetně dopravy, montáže a instalace na místě určeném. </t>
  </si>
  <si>
    <t>Žákovský stůl jednomístný s výsuvným systémem</t>
  </si>
  <si>
    <t>Počet ks</t>
  </si>
  <si>
    <t>DPH</t>
  </si>
  <si>
    <t>Produkt</t>
  </si>
  <si>
    <t>cena celkem v Kč bez DPH</t>
  </si>
  <si>
    <t>cena celkem v KČ vč DPH</t>
  </si>
  <si>
    <t>cena za 1 ks v kč bez DPH</t>
  </si>
  <si>
    <t>Min. 1000 DPI</t>
  </si>
  <si>
    <t>16:9</t>
  </si>
  <si>
    <t>Přítomnost min. USB 3x a HDMI</t>
  </si>
  <si>
    <t>Sedací a opěrná část z lisovaného dřeva. Stohovatelný tvar rámu. Pevně daná velikost č. 6 dle platné normy. Tloušťka ocelové konstrukce min. 2 mm, možnost výběru barevné varianty ocelové konstrukce.</t>
  </si>
  <si>
    <r>
      <t>Rozlišení zadního fotoaparátu [Mpx]: min.</t>
    </r>
    <r>
      <rPr>
        <sz val="11"/>
        <color rgb="FF222222"/>
        <rFont val="Calibri"/>
        <family val="2"/>
        <charset val="238"/>
        <scheme val="minor"/>
      </rPr>
      <t> 8</t>
    </r>
  </si>
  <si>
    <t>Učitelská židle</t>
  </si>
  <si>
    <t>Kancelářská židle s prodyšným síťovaným opěrákem a opěrkou hlavy, sedák je čalouněn do odolné látky. Pevné nebo výškově nastavitelné plastové područky. Houpací mechanismus s možností aretace v základní poloze. Integrovaná bederní opěrka pro optimální podporu bederní páteře. Plynový píst pro nastavení požadované výšky židle. Nastavitelná tuhost (síla) houpání (dle váhy uživatele) pomocí šroubu umístěného pod sedákem. Tvrdá plastová kolečka pro měkké podlahy, nosnost min. 130 kg</t>
  </si>
  <si>
    <t>Rozlišení min. 2000 x 1200</t>
  </si>
  <si>
    <t>Kompatibilita s aplikací Škola (tuto aplikaci využíváme ve škole na stávajících tabletech a budeme ji využívat i na nových tabletech). Jedná se o tuto aplikaci: https://support.apple.com/cs-cz/HT208894</t>
  </si>
  <si>
    <t>Procesor - min. 6 jádrový, min. 12 vláken, CPU Mark min. 19 000</t>
  </si>
  <si>
    <t>Úhlopříčka 22"</t>
  </si>
  <si>
    <t>Cena vč. Dopravy, zapojení, instalace</t>
  </si>
  <si>
    <t>Propojovací kabel</t>
  </si>
  <si>
    <t>1x konektor HDMI, 1x konektor DVI-D dual link</t>
  </si>
  <si>
    <r>
      <t>Rozlišení předního fotoaparátu [Mpx]:</t>
    </r>
    <r>
      <rPr>
        <sz val="11"/>
        <color rgb="FF222222"/>
        <rFont val="Calibri"/>
        <family val="2"/>
        <charset val="238"/>
        <scheme val="minor"/>
      </rPr>
      <t> min. 8</t>
    </r>
  </si>
  <si>
    <t>Video kabel - propojovací,délka min. 2 m</t>
  </si>
  <si>
    <t>Cena celkem</t>
  </si>
  <si>
    <t xml:space="preserve">Stolová deska LTD tl. 25 mm opatřená ABS hranou tl. 2 mm, hrana lepena PUR lepidlem. Rozměr 1600x750mm. V pravé části katedry uzamykatelná skříňka, ve které je umístěno ovládání zvedacích sloupků - 1x tlačítko pro výsuv monitorů v katedře, 3x tlačítko pro nezávislé ovládání dvou sestav žákovských stolů. V levé části otevřená policová skříňka. Korpus skříňky vč. zad a polic z LTD min. tl. 18 mm, korpus lepený, všechny plochy olepeny ABS hranou min. tl. 0,8 mm, hrana lepena PUR lepidlem. Police musí být výškově stavitelné, podpěry polic zabraňující jejich vysunutí – 2 police v otevřené skříňce, 1 v uzamykatelné. Odnímatelné dno v uzamykatelné skříňce z LTD min. tl. 18 mm. Dveře LTD min. tl. 18 mm s ABS hranou tl. 2 mm., hrana lepena PUR lepidlem. Dveře jsou opatřeny zapuštěnou plastovou lisovanou úchytkou, která je nasazena na vodorovnou hranu dvířek a kopíruje jejich vyfrézovaný tvar včetně radiusu. Úchytka je plná a zakrývá otvor po frézování, aby nedošlo ke zranění prstů při manipulaci s dvířky. Rozměr plastové úchytky min. 160 x 50 x 18 mm. Skříňka je uzamykatelná jednocestným zámkem. 6x plastová průchodka umožňující vedení kabeláže ve všech prostorách katedry. Za falešnými zády je přes celou šířku katedry prostor na elektrický výsuvný systém s monitory. Přístup do dutiny s výsuvem pomocí uzamykatelných revizních dvířek z LTD min. tl. 18 mm z vnitřní části stolu. Prostor je z horní části zakrytý deskou z LTD min. tl. 18 mm s funkcí samočinného uzavírání a otevírání. Po uzavření je výklopná deska automaticky zajištěna proti otevření. Dvířka a výklopná deska olepeny ABS hranou tl. 2 mm, hrana lepena PUR lepidlem. Zvedací sloupek katedry je 3-dílný zvedací sloupek s motorovým systémem a antikolizním bezpečnostním systémem. Použití - zvedací mechanismus pro LCD a plazmové displeje, monitory, stoly, katedry. Max. tah 800 N. Programovatelná výška zdvihu. Plynulý a tichý chod. (2ks sloupku pro jednu katedru). Adaptér pro uchycení k podložce. Adaptér pro uchycení monitoru. Součástí adaptéru pro uchycení monitoru je profilovaná police z ocelového plechu min. tl. 3 mm. Police je výsuvná společně s monitorem a umožňuje uložení klávesnice a myši. Součásti je montážní a spojovací mStolová ateriál.(2ks police pro 1 katedru).
Popis doplňuje schéma a dispozice. Cena vč. dopravy, montáže a instalace. Součástí je montážní a spojovací materiál.
</t>
  </si>
  <si>
    <t xml:space="preserve">Dvoumístný žákovský stůl s výsuvným systémem. Rozměr: 760x1600x700mm (VxŠxH). Stolová deska LTD tl. 25 mm opatřená ABS hranou tl. 2 mm, hrana lepena PUR lepidlem. Korpus z LTD min. tl. 18 mm, korpus lepený, všechny plochy olepeny ABS hranou min. tl. 0,8 mm, hrana lepena PUR lepidlem. 4x plastová průchodka umožňující vedení kabeláže mezi jednotlivými stoly. Přístup do dutiny s výsuvem pomocí uzamykatelných revizních dvířek z LTD min. tl. 18 mm z vnitřní části stolu. Prostor je z horní části zakrytý deskou z LTD min. tl. 18 mm s funkcí samočinného uzavírání a otevírání. Po uzavření je výklopná deska automaticky zajištěna proti otevření. Dvířka a výklopná deska olepeny ABS hranou tl. 2 mm, hrana lepena PUR lepidlem. Zvedací sloupek je kompaktní 3-dílný zvedací sloupek s motorovým systémem a antikolizním bezpečnostním systémem. Použití - zvedací mechanismus pro LCD a plazmové displeje, monitory, stoly, katedry. Max. tah 800 N. Programovatelná výška zdvihu. Plynulý a tichý chod. Adaptér pro uchycení k podložce. 2x adaptér pro uchycení monitoru. 2x adaptér pro uchycení mini počítače. Součástí adaptérů pro uchycení monitorů je profilovaná police z ocelového plechu min. tl. 3 mm. Police je výsuvná společně s monitory a umožňuje uložení klávesnic a myší. Součástí je montážní a spojovací materiál. Součástí dodávky je instalační sada pro učebnu s výsuvnými stoly. Propojení katedry s žákovskými stoly včetně osazení katedry ovládáním výsuvu stolových řad. Montáž učebny a zaškolení zaměstnanců. 
Cena vč. dopravy, montáže a instalace. 
</t>
  </si>
  <si>
    <t xml:space="preserve">Stůl s tvarovou deskou max. rozměru 810x712mm z laminované dřevotřískové desky tl. 18 mm, 2 mm ABS hrana. Tvar desky umožní vytvořit kruhovou sestavu o 6 stolech. Kovová podstava, 3 nohy z trubkového profilu průměru min. 40x2 mm, s rektifikačními šrouby. Povrchová úprava kovové konstrukce: práškové lakování (komaxit), výběr barvy z RAL vzorníku min. 10 barev. Výška stolu 76cm (velikost č. 6 dle platné normy). Cena vč. dopravy, montáže.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</si>
</sst>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charset val="238"/>
      <scheme val="minor"/>
    </font>
    <font>
      <sz val="10"/>
      <color theme="1"/>
      <name val="Calibri"/>
      <family val="2"/>
      <charset val="238"/>
      <scheme val="minor"/>
    </font>
    <font>
      <sz val="11"/>
      <color rgb="FF000000"/>
      <name val="Calibri"/>
      <family val="2"/>
      <charset val="238"/>
      <scheme val="minor"/>
    </font>
    <font>
      <b/>
      <sz val="11"/>
      <color theme="1"/>
      <name val="Calibri"/>
      <family val="2"/>
      <charset val="238"/>
      <scheme val="minor"/>
    </font>
    <font>
      <sz val="11"/>
      <color rgb="FF222222"/>
      <name val="Calibri"/>
      <family val="2"/>
      <charset val="238"/>
      <scheme val="minor"/>
    </font>
    <font>
      <sz val="10"/>
      <color rgb="FF090F18"/>
      <name val="Arial"/>
      <family val="2"/>
      <charset val="238"/>
    </font>
  </fonts>
  <fills count="3">
    <fill>
      <patternFill patternType="none"/>
    </fill>
    <fill>
      <patternFill patternType="gray125"/>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cellStyleXfs>
  <cellXfs count="47">
    <xf numFmtId="0" fontId="0" fillId="0" borderId="0" xfId="0"/>
    <xf numFmtId="0" fontId="3" fillId="0" borderId="1" xfId="0" applyFont="1" applyBorder="1"/>
    <xf numFmtId="0" fontId="3" fillId="0" borderId="1" xfId="0" applyFont="1" applyBorder="1" applyAlignment="1">
      <alignment wrapText="1"/>
    </xf>
    <xf numFmtId="0" fontId="0" fillId="0" borderId="1" xfId="0" applyBorder="1" applyAlignment="1">
      <alignment horizontal="left"/>
    </xf>
    <xf numFmtId="0" fontId="2" fillId="0" borderId="1" xfId="0" applyFont="1" applyBorder="1" applyAlignment="1">
      <alignment horizontal="left" vertical="center" wrapText="1"/>
    </xf>
    <xf numFmtId="0" fontId="0" fillId="0" borderId="1" xfId="0" applyBorder="1"/>
    <xf numFmtId="0" fontId="0" fillId="0" borderId="1" xfId="0" applyFont="1" applyBorder="1" applyAlignment="1">
      <alignment horizontal="left" wrapText="1"/>
    </xf>
    <xf numFmtId="49" fontId="1" fillId="0" borderId="1" xfId="0" applyNumberFormat="1" applyFont="1" applyBorder="1" applyAlignment="1">
      <alignment horizontal="left" vertical="center" wrapText="1"/>
    </xf>
    <xf numFmtId="0" fontId="0" fillId="0" borderId="1" xfId="0" applyFont="1" applyBorder="1" applyAlignment="1">
      <alignment horizontal="left" vertical="top" wrapText="1"/>
    </xf>
    <xf numFmtId="0" fontId="3" fillId="0" borderId="2" xfId="0" applyFont="1" applyBorder="1"/>
    <xf numFmtId="0" fontId="3" fillId="0" borderId="2" xfId="0" applyFont="1" applyBorder="1" applyAlignment="1">
      <alignment wrapText="1"/>
    </xf>
    <xf numFmtId="0" fontId="0" fillId="0" borderId="4" xfId="0" applyBorder="1"/>
    <xf numFmtId="0" fontId="0" fillId="0" borderId="7" xfId="0" applyBorder="1"/>
    <xf numFmtId="0" fontId="0" fillId="0" borderId="8" xfId="0" applyBorder="1"/>
    <xf numFmtId="0" fontId="0" fillId="0" borderId="1" xfId="0" applyFont="1" applyBorder="1" applyAlignment="1">
      <alignment horizontal="left"/>
    </xf>
    <xf numFmtId="0" fontId="0" fillId="0" borderId="9" xfId="0" applyFont="1" applyBorder="1" applyAlignment="1">
      <alignment horizontal="left"/>
    </xf>
    <xf numFmtId="0" fontId="2" fillId="0" borderId="5" xfId="0" applyFont="1" applyBorder="1" applyAlignment="1">
      <alignment horizontal="left"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49" fontId="2" fillId="0" borderId="1" xfId="0" applyNumberFormat="1" applyFont="1" applyBorder="1" applyAlignment="1">
      <alignment horizontal="left" vertical="center"/>
    </xf>
    <xf numFmtId="0" fontId="0" fillId="0" borderId="14" xfId="0" applyBorder="1"/>
    <xf numFmtId="0" fontId="2" fillId="0" borderId="2" xfId="0" applyFont="1" applyBorder="1" applyAlignment="1">
      <alignment horizontal="left" vertical="center"/>
    </xf>
    <xf numFmtId="0" fontId="5" fillId="0" borderId="0" xfId="0" applyFont="1" applyAlignment="1">
      <alignment horizontal="left" vertical="center" wrapText="1" indent="1"/>
    </xf>
    <xf numFmtId="0" fontId="0" fillId="0" borderId="2" xfId="0" applyFont="1" applyBorder="1" applyAlignment="1">
      <alignment horizontal="left" wrapText="1"/>
    </xf>
    <xf numFmtId="0" fontId="0" fillId="2" borderId="4" xfId="0" applyFill="1" applyBorder="1"/>
    <xf numFmtId="0" fontId="0" fillId="0" borderId="15" xfId="0" applyBorder="1"/>
    <xf numFmtId="0" fontId="2" fillId="0" borderId="3" xfId="0" applyFont="1" applyBorder="1" applyAlignment="1">
      <alignment horizontal="left" vertical="center"/>
    </xf>
    <xf numFmtId="0" fontId="2" fillId="0" borderId="3" xfId="0" applyFont="1" applyFill="1" applyBorder="1" applyAlignment="1">
      <alignment horizontal="left" vertical="center"/>
    </xf>
    <xf numFmtId="0" fontId="0" fillId="0" borderId="16" xfId="0" applyBorder="1"/>
    <xf numFmtId="0" fontId="0" fillId="0" borderId="17" xfId="0" applyBorder="1"/>
    <xf numFmtId="0" fontId="0" fillId="0" borderId="18" xfId="0" applyBorder="1"/>
    <xf numFmtId="0" fontId="0" fillId="0" borderId="17" xfId="0" applyBorder="1" applyAlignment="1">
      <alignment horizontal="center"/>
    </xf>
    <xf numFmtId="0" fontId="0" fillId="0" borderId="18" xfId="0" applyBorder="1" applyAlignment="1">
      <alignment horizontal="center"/>
    </xf>
    <xf numFmtId="49" fontId="1" fillId="0" borderId="2" xfId="0" applyNumberFormat="1" applyFont="1" applyFill="1" applyBorder="1" applyAlignment="1">
      <alignment horizontal="left" vertical="center" wrapText="1"/>
    </xf>
    <xf numFmtId="0" fontId="0" fillId="0" borderId="2" xfId="0" applyFont="1" applyBorder="1" applyAlignment="1">
      <alignment horizontal="left" vertical="top" wrapText="1"/>
    </xf>
    <xf numFmtId="0" fontId="0" fillId="0" borderId="2" xfId="0" applyBorder="1"/>
    <xf numFmtId="49" fontId="1" fillId="0" borderId="19" xfId="0" applyNumberFormat="1" applyFont="1" applyFill="1" applyBorder="1" applyAlignment="1">
      <alignment horizontal="left" vertical="center" wrapText="1"/>
    </xf>
    <xf numFmtId="0" fontId="5" fillId="0" borderId="17" xfId="0" applyFont="1" applyBorder="1" applyAlignment="1">
      <alignment horizontal="left" vertical="center" wrapText="1" indent="1"/>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6" xfId="0" applyBorder="1" applyAlignment="1">
      <alignment horizontal="center"/>
    </xf>
    <xf numFmtId="0" fontId="0" fillId="0" borderId="3" xfId="0" applyBorder="1" applyAlignment="1">
      <alignment horizontal="center"/>
    </xf>
    <xf numFmtId="0" fontId="0" fillId="0" borderId="10" xfId="0" applyBorder="1" applyAlignment="1">
      <alignment horizontal="center"/>
    </xf>
    <xf numFmtId="0" fontId="0" fillId="2" borderId="6" xfId="0" applyFill="1" applyBorder="1" applyAlignment="1">
      <alignment horizontal="center" vertical="center" wrapText="1"/>
    </xf>
    <xf numFmtId="0" fontId="0" fillId="2" borderId="3" xfId="0" applyFill="1" applyBorder="1" applyAlignment="1">
      <alignment horizontal="center" vertical="center" wrapText="1"/>
    </xf>
    <xf numFmtId="0" fontId="0" fillId="2" borderId="10" xfId="0" applyFill="1" applyBorder="1" applyAlignment="1">
      <alignment horizontal="center"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2"/>
  <sheetViews>
    <sheetView topLeftCell="A19" workbookViewId="0">
      <selection activeCell="E42" sqref="E42"/>
    </sheetView>
  </sheetViews>
  <sheetFormatPr defaultRowHeight="14.4" x14ac:dyDescent="0.3"/>
  <cols>
    <col min="3" max="3" width="15.21875" customWidth="1"/>
    <col min="4" max="4" width="40.44140625" customWidth="1"/>
    <col min="5" max="5" width="20.21875" customWidth="1"/>
    <col min="6" max="6" width="19.33203125" customWidth="1"/>
    <col min="7" max="7" width="26.5546875" customWidth="1"/>
    <col min="8" max="8" width="23.5546875" customWidth="1"/>
    <col min="9" max="9" width="13.77734375" customWidth="1"/>
    <col min="10" max="10" width="22.6640625" customWidth="1"/>
    <col min="11" max="11" width="23.21875" customWidth="1"/>
  </cols>
  <sheetData>
    <row r="2" spans="3:11" ht="36.6" customHeight="1" thickBot="1" x14ac:dyDescent="0.35">
      <c r="C2" s="9" t="s">
        <v>2</v>
      </c>
      <c r="D2" s="9" t="s">
        <v>0</v>
      </c>
      <c r="E2" s="10" t="s">
        <v>23</v>
      </c>
      <c r="F2" s="9" t="s">
        <v>1</v>
      </c>
      <c r="G2" s="9" t="s">
        <v>41</v>
      </c>
      <c r="H2" s="9" t="s">
        <v>36</v>
      </c>
      <c r="I2" s="9" t="s">
        <v>37</v>
      </c>
      <c r="J2" s="9" t="s">
        <v>39</v>
      </c>
      <c r="K2" s="9" t="s">
        <v>40</v>
      </c>
    </row>
    <row r="3" spans="3:11" x14ac:dyDescent="0.3">
      <c r="C3" s="24" t="s">
        <v>3</v>
      </c>
      <c r="D3" s="16" t="s">
        <v>4</v>
      </c>
      <c r="E3" s="44"/>
      <c r="F3" s="41"/>
      <c r="G3" s="41"/>
      <c r="H3" s="41">
        <v>16</v>
      </c>
      <c r="I3" s="41">
        <v>21</v>
      </c>
      <c r="J3" s="41">
        <f>G3*H3</f>
        <v>0</v>
      </c>
      <c r="K3" s="38">
        <f>J3*1.21</f>
        <v>0</v>
      </c>
    </row>
    <row r="4" spans="3:11" ht="27" customHeight="1" x14ac:dyDescent="0.3">
      <c r="C4" s="12"/>
      <c r="D4" s="4" t="s">
        <v>51</v>
      </c>
      <c r="E4" s="45"/>
      <c r="F4" s="42"/>
      <c r="G4" s="42"/>
      <c r="H4" s="42"/>
      <c r="I4" s="42"/>
      <c r="J4" s="42"/>
      <c r="K4" s="39"/>
    </row>
    <row r="5" spans="3:11" x14ac:dyDescent="0.3">
      <c r="C5" s="12"/>
      <c r="D5" s="17" t="s">
        <v>5</v>
      </c>
      <c r="E5" s="45"/>
      <c r="F5" s="42"/>
      <c r="G5" s="42"/>
      <c r="H5" s="42"/>
      <c r="I5" s="42"/>
      <c r="J5" s="42"/>
      <c r="K5" s="39"/>
    </row>
    <row r="6" spans="3:11" x14ac:dyDescent="0.3">
      <c r="C6" s="12"/>
      <c r="D6" s="17" t="s">
        <v>6</v>
      </c>
      <c r="E6" s="45"/>
      <c r="F6" s="42"/>
      <c r="G6" s="42"/>
      <c r="H6" s="42"/>
      <c r="I6" s="42"/>
      <c r="J6" s="42"/>
      <c r="K6" s="39"/>
    </row>
    <row r="7" spans="3:11" x14ac:dyDescent="0.3">
      <c r="C7" s="12"/>
      <c r="D7" s="17" t="s">
        <v>44</v>
      </c>
      <c r="E7" s="45"/>
      <c r="F7" s="42"/>
      <c r="G7" s="42"/>
      <c r="H7" s="42"/>
      <c r="I7" s="42"/>
      <c r="J7" s="42"/>
      <c r="K7" s="39"/>
    </row>
    <row r="8" spans="3:11" x14ac:dyDescent="0.3">
      <c r="C8" s="12"/>
      <c r="D8" s="17" t="s">
        <v>7</v>
      </c>
      <c r="E8" s="45"/>
      <c r="F8" s="42"/>
      <c r="G8" s="42"/>
      <c r="H8" s="42"/>
      <c r="I8" s="42"/>
      <c r="J8" s="42"/>
      <c r="K8" s="39"/>
    </row>
    <row r="9" spans="3:11" x14ac:dyDescent="0.3">
      <c r="C9" s="20"/>
      <c r="D9" s="21" t="s">
        <v>8</v>
      </c>
      <c r="E9" s="45"/>
      <c r="F9" s="42"/>
      <c r="G9" s="42"/>
      <c r="H9" s="42"/>
      <c r="I9" s="42"/>
      <c r="J9" s="42"/>
      <c r="K9" s="39"/>
    </row>
    <row r="10" spans="3:11" ht="15" thickBot="1" x14ac:dyDescent="0.35">
      <c r="C10" s="13"/>
      <c r="D10" s="18" t="s">
        <v>53</v>
      </c>
      <c r="E10" s="46"/>
      <c r="F10" s="43"/>
      <c r="G10" s="43"/>
      <c r="H10" s="43"/>
      <c r="I10" s="43"/>
      <c r="J10" s="43"/>
      <c r="K10" s="40"/>
    </row>
    <row r="11" spans="3:11" x14ac:dyDescent="0.3">
      <c r="C11" s="11" t="s">
        <v>11</v>
      </c>
      <c r="D11" s="16" t="s">
        <v>12</v>
      </c>
      <c r="E11" s="41"/>
      <c r="F11" s="41"/>
      <c r="G11" s="41"/>
      <c r="H11" s="41">
        <v>16</v>
      </c>
      <c r="I11" s="41">
        <v>21</v>
      </c>
      <c r="J11" s="41">
        <f>G11*H11</f>
        <v>0</v>
      </c>
      <c r="K11" s="38">
        <f>J11*1.21</f>
        <v>0</v>
      </c>
    </row>
    <row r="12" spans="3:11" x14ac:dyDescent="0.3">
      <c r="C12" s="12"/>
      <c r="D12" s="17" t="s">
        <v>13</v>
      </c>
      <c r="E12" s="42"/>
      <c r="F12" s="42"/>
      <c r="G12" s="42"/>
      <c r="H12" s="42"/>
      <c r="I12" s="42"/>
      <c r="J12" s="42"/>
      <c r="K12" s="39"/>
    </row>
    <row r="13" spans="3:11" x14ac:dyDescent="0.3">
      <c r="C13" s="12"/>
      <c r="D13" s="19" t="s">
        <v>43</v>
      </c>
      <c r="E13" s="42"/>
      <c r="F13" s="42"/>
      <c r="G13" s="42"/>
      <c r="H13" s="42"/>
      <c r="I13" s="42"/>
      <c r="J13" s="42"/>
      <c r="K13" s="39"/>
    </row>
    <row r="14" spans="3:11" x14ac:dyDescent="0.3">
      <c r="C14" s="12"/>
      <c r="D14" s="17" t="s">
        <v>14</v>
      </c>
      <c r="E14" s="42"/>
      <c r="F14" s="42"/>
      <c r="G14" s="42"/>
      <c r="H14" s="42"/>
      <c r="I14" s="42"/>
      <c r="J14" s="42"/>
      <c r="K14" s="39"/>
    </row>
    <row r="15" spans="3:11" x14ac:dyDescent="0.3">
      <c r="C15" s="12"/>
      <c r="D15" s="17" t="s">
        <v>52</v>
      </c>
      <c r="E15" s="42"/>
      <c r="F15" s="42"/>
      <c r="G15" s="42"/>
      <c r="H15" s="42"/>
      <c r="I15" s="42"/>
      <c r="J15" s="42"/>
      <c r="K15" s="39"/>
    </row>
    <row r="16" spans="3:11" x14ac:dyDescent="0.3">
      <c r="C16" s="20"/>
      <c r="D16" s="21" t="s">
        <v>15</v>
      </c>
      <c r="E16" s="42"/>
      <c r="F16" s="42"/>
      <c r="G16" s="42"/>
      <c r="H16" s="42"/>
      <c r="I16" s="42"/>
      <c r="J16" s="42"/>
      <c r="K16" s="39"/>
    </row>
    <row r="17" spans="3:11" ht="15" thickBot="1" x14ac:dyDescent="0.35">
      <c r="C17" s="13"/>
      <c r="D17" s="18" t="s">
        <v>53</v>
      </c>
      <c r="E17" s="43"/>
      <c r="F17" s="43"/>
      <c r="G17" s="43"/>
      <c r="H17" s="43"/>
      <c r="I17" s="43"/>
      <c r="J17" s="43"/>
      <c r="K17" s="40"/>
    </row>
    <row r="18" spans="3:11" x14ac:dyDescent="0.3">
      <c r="C18" s="11" t="s">
        <v>9</v>
      </c>
      <c r="D18" s="16" t="s">
        <v>16</v>
      </c>
      <c r="E18" s="41"/>
      <c r="F18" s="41"/>
      <c r="G18" s="41"/>
      <c r="H18" s="41">
        <v>16</v>
      </c>
      <c r="I18" s="41">
        <v>21</v>
      </c>
      <c r="J18" s="41">
        <f>G18*H18</f>
        <v>0</v>
      </c>
      <c r="K18" s="38">
        <f>J18*1.21</f>
        <v>0</v>
      </c>
    </row>
    <row r="19" spans="3:11" x14ac:dyDescent="0.3">
      <c r="C19" s="12"/>
      <c r="D19" s="17" t="s">
        <v>17</v>
      </c>
      <c r="E19" s="42"/>
      <c r="F19" s="42"/>
      <c r="G19" s="42"/>
      <c r="H19" s="42"/>
      <c r="I19" s="42"/>
      <c r="J19" s="42"/>
      <c r="K19" s="39"/>
    </row>
    <row r="20" spans="3:11" x14ac:dyDescent="0.3">
      <c r="C20" s="12"/>
      <c r="D20" s="17" t="s">
        <v>18</v>
      </c>
      <c r="E20" s="42"/>
      <c r="F20" s="42"/>
      <c r="G20" s="42"/>
      <c r="H20" s="42"/>
      <c r="I20" s="42"/>
      <c r="J20" s="42"/>
      <c r="K20" s="39"/>
    </row>
    <row r="21" spans="3:11" x14ac:dyDescent="0.3">
      <c r="C21" s="20"/>
      <c r="D21" s="21" t="s">
        <v>42</v>
      </c>
      <c r="E21" s="42"/>
      <c r="F21" s="42"/>
      <c r="G21" s="42"/>
      <c r="H21" s="42"/>
      <c r="I21" s="42"/>
      <c r="J21" s="42"/>
      <c r="K21" s="39"/>
    </row>
    <row r="22" spans="3:11" ht="15" thickBot="1" x14ac:dyDescent="0.35">
      <c r="C22" s="13"/>
      <c r="D22" s="18" t="s">
        <v>53</v>
      </c>
      <c r="E22" s="43"/>
      <c r="F22" s="43"/>
      <c r="G22" s="43"/>
      <c r="H22" s="43"/>
      <c r="I22" s="43"/>
      <c r="J22" s="43"/>
      <c r="K22" s="40"/>
    </row>
    <row r="23" spans="3:11" x14ac:dyDescent="0.3">
      <c r="C23" s="11" t="s">
        <v>10</v>
      </c>
      <c r="D23" s="16" t="s">
        <v>19</v>
      </c>
      <c r="E23" s="41"/>
      <c r="F23" s="41"/>
      <c r="G23" s="41"/>
      <c r="H23" s="41">
        <v>16</v>
      </c>
      <c r="I23" s="41">
        <v>21</v>
      </c>
      <c r="J23" s="41">
        <f>G23*H23</f>
        <v>0</v>
      </c>
      <c r="K23" s="38">
        <f>J23*1.21</f>
        <v>0</v>
      </c>
    </row>
    <row r="24" spans="3:11" x14ac:dyDescent="0.3">
      <c r="C24" s="12"/>
      <c r="D24" s="17" t="s">
        <v>20</v>
      </c>
      <c r="E24" s="42"/>
      <c r="F24" s="42"/>
      <c r="G24" s="42"/>
      <c r="H24" s="42"/>
      <c r="I24" s="42"/>
      <c r="J24" s="42"/>
      <c r="K24" s="39"/>
    </row>
    <row r="25" spans="3:11" x14ac:dyDescent="0.3">
      <c r="C25" s="12"/>
      <c r="D25" s="17" t="s">
        <v>21</v>
      </c>
      <c r="E25" s="42"/>
      <c r="F25" s="42"/>
      <c r="G25" s="42"/>
      <c r="H25" s="42"/>
      <c r="I25" s="42"/>
      <c r="J25" s="42"/>
      <c r="K25" s="39"/>
    </row>
    <row r="26" spans="3:11" x14ac:dyDescent="0.3">
      <c r="C26" s="12"/>
      <c r="D26" s="17" t="s">
        <v>22</v>
      </c>
      <c r="E26" s="42"/>
      <c r="F26" s="42"/>
      <c r="G26" s="42"/>
      <c r="H26" s="42"/>
      <c r="I26" s="42"/>
      <c r="J26" s="42"/>
      <c r="K26" s="39"/>
    </row>
    <row r="27" spans="3:11" x14ac:dyDescent="0.3">
      <c r="C27" s="20"/>
      <c r="D27" s="21" t="s">
        <v>18</v>
      </c>
      <c r="E27" s="42"/>
      <c r="F27" s="42"/>
      <c r="G27" s="42"/>
      <c r="H27" s="42"/>
      <c r="I27" s="42"/>
      <c r="J27" s="42"/>
      <c r="K27" s="39"/>
    </row>
    <row r="28" spans="3:11" ht="15" thickBot="1" x14ac:dyDescent="0.35">
      <c r="C28" s="13"/>
      <c r="D28" s="18" t="s">
        <v>53</v>
      </c>
      <c r="E28" s="43"/>
      <c r="F28" s="43"/>
      <c r="G28" s="43"/>
      <c r="H28" s="43"/>
      <c r="I28" s="43"/>
      <c r="J28" s="43"/>
      <c r="K28" s="40"/>
    </row>
    <row r="29" spans="3:11" x14ac:dyDescent="0.3">
      <c r="C29" s="25" t="s">
        <v>54</v>
      </c>
      <c r="D29" s="26" t="s">
        <v>57</v>
      </c>
      <c r="E29" s="41"/>
      <c r="F29" s="41"/>
      <c r="G29" s="41"/>
      <c r="H29" s="41">
        <v>16</v>
      </c>
      <c r="I29" s="41">
        <v>21</v>
      </c>
      <c r="J29" s="41">
        <f>G29*H29</f>
        <v>0</v>
      </c>
      <c r="K29" s="38">
        <f>J29*1.21</f>
        <v>0</v>
      </c>
    </row>
    <row r="30" spans="3:11" x14ac:dyDescent="0.3">
      <c r="C30" s="25"/>
      <c r="D30" s="26" t="s">
        <v>55</v>
      </c>
      <c r="E30" s="42"/>
      <c r="F30" s="42"/>
      <c r="G30" s="42"/>
      <c r="H30" s="42"/>
      <c r="I30" s="42"/>
      <c r="J30" s="42"/>
      <c r="K30" s="39"/>
    </row>
    <row r="31" spans="3:11" ht="15" thickBot="1" x14ac:dyDescent="0.35">
      <c r="C31" s="25"/>
      <c r="D31" s="27" t="s">
        <v>53</v>
      </c>
      <c r="E31" s="43"/>
      <c r="F31" s="43"/>
      <c r="G31" s="43"/>
      <c r="H31" s="43"/>
      <c r="I31" s="43"/>
      <c r="J31" s="43"/>
      <c r="K31" s="40"/>
    </row>
    <row r="32" spans="3:11" x14ac:dyDescent="0.3">
      <c r="C32" s="24" t="s">
        <v>24</v>
      </c>
      <c r="D32" s="16" t="s">
        <v>25</v>
      </c>
      <c r="E32" s="44"/>
      <c r="F32" s="41"/>
      <c r="G32" s="41"/>
      <c r="H32" s="41">
        <v>31</v>
      </c>
      <c r="I32" s="41">
        <v>21</v>
      </c>
      <c r="J32" s="41">
        <f>G32*H32</f>
        <v>0</v>
      </c>
      <c r="K32" s="38">
        <f>J32*1.21</f>
        <v>0</v>
      </c>
    </row>
    <row r="33" spans="3:11" x14ac:dyDescent="0.3">
      <c r="C33" s="12"/>
      <c r="D33" s="14" t="s">
        <v>27</v>
      </c>
      <c r="E33" s="45"/>
      <c r="F33" s="42"/>
      <c r="G33" s="42"/>
      <c r="H33" s="42"/>
      <c r="I33" s="42"/>
      <c r="J33" s="42"/>
      <c r="K33" s="39"/>
    </row>
    <row r="34" spans="3:11" x14ac:dyDescent="0.3">
      <c r="C34" s="12"/>
      <c r="D34" s="17" t="s">
        <v>26</v>
      </c>
      <c r="E34" s="45"/>
      <c r="F34" s="42"/>
      <c r="G34" s="42"/>
      <c r="H34" s="42"/>
      <c r="I34" s="42"/>
      <c r="J34" s="42"/>
      <c r="K34" s="39"/>
    </row>
    <row r="35" spans="3:11" x14ac:dyDescent="0.3">
      <c r="C35" s="12"/>
      <c r="D35" s="14" t="s">
        <v>28</v>
      </c>
      <c r="E35" s="45"/>
      <c r="F35" s="42"/>
      <c r="G35" s="42"/>
      <c r="H35" s="42"/>
      <c r="I35" s="42"/>
      <c r="J35" s="42"/>
      <c r="K35" s="39"/>
    </row>
    <row r="36" spans="3:11" x14ac:dyDescent="0.3">
      <c r="C36" s="12"/>
      <c r="D36" s="14" t="s">
        <v>49</v>
      </c>
      <c r="E36" s="45"/>
      <c r="F36" s="42"/>
      <c r="G36" s="42"/>
      <c r="H36" s="42"/>
      <c r="I36" s="42"/>
      <c r="J36" s="42"/>
      <c r="K36" s="39"/>
    </row>
    <row r="37" spans="3:11" x14ac:dyDescent="0.3">
      <c r="C37" s="12"/>
      <c r="D37" s="14" t="s">
        <v>29</v>
      </c>
      <c r="E37" s="45"/>
      <c r="F37" s="42"/>
      <c r="G37" s="42"/>
      <c r="H37" s="42"/>
      <c r="I37" s="42"/>
      <c r="J37" s="42"/>
      <c r="K37" s="39"/>
    </row>
    <row r="38" spans="3:11" x14ac:dyDescent="0.3">
      <c r="C38" s="12"/>
      <c r="D38" s="14" t="s">
        <v>46</v>
      </c>
      <c r="E38" s="45"/>
      <c r="F38" s="42"/>
      <c r="G38" s="42"/>
      <c r="H38" s="42"/>
      <c r="I38" s="42"/>
      <c r="J38" s="42"/>
      <c r="K38" s="39"/>
    </row>
    <row r="39" spans="3:11" x14ac:dyDescent="0.3">
      <c r="C39" s="12"/>
      <c r="D39" s="14" t="s">
        <v>56</v>
      </c>
      <c r="E39" s="45"/>
      <c r="F39" s="42"/>
      <c r="G39" s="42"/>
      <c r="H39" s="42"/>
      <c r="I39" s="42"/>
      <c r="J39" s="42"/>
      <c r="K39" s="39"/>
    </row>
    <row r="40" spans="3:11" ht="72" x14ac:dyDescent="0.3">
      <c r="C40" s="20"/>
      <c r="D40" s="23" t="s">
        <v>50</v>
      </c>
      <c r="E40" s="45"/>
      <c r="F40" s="42"/>
      <c r="G40" s="42"/>
      <c r="H40" s="42"/>
      <c r="I40" s="42"/>
      <c r="J40" s="42"/>
      <c r="K40" s="39"/>
    </row>
    <row r="41" spans="3:11" ht="15" thickBot="1" x14ac:dyDescent="0.35">
      <c r="C41" s="13"/>
      <c r="D41" s="15" t="s">
        <v>53</v>
      </c>
      <c r="E41" s="46"/>
      <c r="F41" s="43"/>
      <c r="G41" s="43"/>
      <c r="H41" s="43"/>
      <c r="I41" s="43"/>
      <c r="J41" s="43"/>
      <c r="K41" s="40"/>
    </row>
    <row r="42" spans="3:11" ht="27.6" customHeight="1" thickBot="1" x14ac:dyDescent="0.35">
      <c r="C42" s="28" t="s">
        <v>58</v>
      </c>
      <c r="D42" s="29"/>
      <c r="E42" s="29"/>
      <c r="F42" s="29"/>
      <c r="G42" s="29"/>
      <c r="H42" s="29"/>
      <c r="I42" s="29"/>
      <c r="J42" s="31">
        <f>SUM(J3:J41)</f>
        <v>0</v>
      </c>
      <c r="K42" s="32">
        <f>SUM(K3:K41)</f>
        <v>0</v>
      </c>
    </row>
  </sheetData>
  <mergeCells count="42">
    <mergeCell ref="K11:K17"/>
    <mergeCell ref="E3:E10"/>
    <mergeCell ref="E11:E17"/>
    <mergeCell ref="F3:F10"/>
    <mergeCell ref="E23:E28"/>
    <mergeCell ref="E18:E22"/>
    <mergeCell ref="F11:F17"/>
    <mergeCell ref="I11:I17"/>
    <mergeCell ref="K3:K10"/>
    <mergeCell ref="J3:J10"/>
    <mergeCell ref="I3:I10"/>
    <mergeCell ref="H3:H10"/>
    <mergeCell ref="G3:G10"/>
    <mergeCell ref="K23:K28"/>
    <mergeCell ref="J23:J28"/>
    <mergeCell ref="I23:I28"/>
    <mergeCell ref="K32:K41"/>
    <mergeCell ref="J32:J41"/>
    <mergeCell ref="I32:I41"/>
    <mergeCell ref="H32:H41"/>
    <mergeCell ref="E32:E41"/>
    <mergeCell ref="G32:G41"/>
    <mergeCell ref="K18:K22"/>
    <mergeCell ref="J18:J22"/>
    <mergeCell ref="I18:I22"/>
    <mergeCell ref="H18:H22"/>
    <mergeCell ref="G18:G22"/>
    <mergeCell ref="G11:G17"/>
    <mergeCell ref="H11:H17"/>
    <mergeCell ref="J11:J17"/>
    <mergeCell ref="F32:F41"/>
    <mergeCell ref="F23:F28"/>
    <mergeCell ref="F18:F22"/>
    <mergeCell ref="H23:H28"/>
    <mergeCell ref="G23:G28"/>
    <mergeCell ref="K29:K31"/>
    <mergeCell ref="E29:E31"/>
    <mergeCell ref="F29:F31"/>
    <mergeCell ref="G29:G31"/>
    <mergeCell ref="J29:J31"/>
    <mergeCell ref="I29:I31"/>
    <mergeCell ref="H29:H3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7"/>
  <sheetViews>
    <sheetView tabSelected="1" workbookViewId="0">
      <selection activeCell="C5" sqref="C5"/>
    </sheetView>
  </sheetViews>
  <sheetFormatPr defaultRowHeight="14.4" x14ac:dyDescent="0.3"/>
  <cols>
    <col min="2" max="2" width="21.88671875" customWidth="1"/>
    <col min="3" max="3" width="93.44140625" customWidth="1"/>
    <col min="4" max="4" width="22.33203125" customWidth="1"/>
    <col min="5" max="5" width="21.77734375" customWidth="1"/>
    <col min="6" max="7" width="22.33203125" customWidth="1"/>
    <col min="9" max="9" width="24.44140625" customWidth="1"/>
    <col min="10" max="10" width="22.44140625" customWidth="1"/>
  </cols>
  <sheetData>
    <row r="2" spans="2:10" ht="33" customHeight="1" x14ac:dyDescent="0.3">
      <c r="B2" s="1" t="s">
        <v>38</v>
      </c>
      <c r="C2" s="1" t="s">
        <v>0</v>
      </c>
      <c r="D2" s="2" t="s">
        <v>23</v>
      </c>
      <c r="E2" s="1" t="s">
        <v>1</v>
      </c>
      <c r="F2" s="1" t="s">
        <v>41</v>
      </c>
      <c r="G2" s="1" t="s">
        <v>36</v>
      </c>
      <c r="H2" s="1" t="s">
        <v>37</v>
      </c>
      <c r="I2" s="1" t="s">
        <v>39</v>
      </c>
      <c r="J2" s="1" t="s">
        <v>40</v>
      </c>
    </row>
    <row r="3" spans="2:10" ht="73.8" customHeight="1" x14ac:dyDescent="0.3">
      <c r="B3" s="3" t="s">
        <v>31</v>
      </c>
      <c r="C3" s="4" t="s">
        <v>61</v>
      </c>
      <c r="D3" s="5"/>
      <c r="E3" s="5"/>
      <c r="F3" s="5"/>
      <c r="G3" s="5">
        <v>30</v>
      </c>
      <c r="H3" s="5">
        <v>21</v>
      </c>
      <c r="I3" s="5">
        <f>F3*G3</f>
        <v>0</v>
      </c>
      <c r="J3" s="5">
        <f>I3*1.21</f>
        <v>0</v>
      </c>
    </row>
    <row r="4" spans="2:10" ht="40.200000000000003" customHeight="1" x14ac:dyDescent="0.3">
      <c r="B4" s="3" t="s">
        <v>30</v>
      </c>
      <c r="C4" s="6" t="s">
        <v>45</v>
      </c>
      <c r="D4" s="5"/>
      <c r="E4" s="5"/>
      <c r="F4" s="5"/>
      <c r="G4" s="5">
        <v>45</v>
      </c>
      <c r="H4" s="5">
        <v>21</v>
      </c>
      <c r="I4" s="5">
        <f t="shared" ref="I4:I8" si="0">F4*G4</f>
        <v>0</v>
      </c>
      <c r="J4" s="5">
        <f t="shared" ref="J4:J8" si="1">I4*1.21</f>
        <v>0</v>
      </c>
    </row>
    <row r="5" spans="2:10" ht="321.60000000000002" customHeight="1" x14ac:dyDescent="0.3">
      <c r="B5" s="7" t="s">
        <v>32</v>
      </c>
      <c r="C5" s="8" t="s">
        <v>59</v>
      </c>
      <c r="D5" s="5"/>
      <c r="E5" s="5"/>
      <c r="F5" s="5"/>
      <c r="G5" s="5">
        <v>1</v>
      </c>
      <c r="H5" s="5">
        <v>21</v>
      </c>
      <c r="I5" s="5">
        <f t="shared" si="0"/>
        <v>0</v>
      </c>
      <c r="J5" s="5">
        <f t="shared" si="1"/>
        <v>0</v>
      </c>
    </row>
    <row r="6" spans="2:10" ht="225.6" customHeight="1" x14ac:dyDescent="0.3">
      <c r="B6" s="7" t="s">
        <v>33</v>
      </c>
      <c r="C6" s="8" t="s">
        <v>60</v>
      </c>
      <c r="D6" s="5"/>
      <c r="E6" s="5"/>
      <c r="F6" s="5"/>
      <c r="G6" s="5">
        <v>6</v>
      </c>
      <c r="H6" s="5">
        <v>21</v>
      </c>
      <c r="I6" s="5">
        <f t="shared" si="0"/>
        <v>0</v>
      </c>
      <c r="J6" s="5">
        <f t="shared" si="1"/>
        <v>0</v>
      </c>
    </row>
    <row r="7" spans="2:10" ht="230.4" x14ac:dyDescent="0.3">
      <c r="B7" s="7" t="s">
        <v>35</v>
      </c>
      <c r="C7" s="8" t="s">
        <v>34</v>
      </c>
      <c r="D7" s="5"/>
      <c r="E7" s="5"/>
      <c r="F7" s="5"/>
      <c r="G7" s="5">
        <v>3</v>
      </c>
      <c r="H7" s="5">
        <v>21</v>
      </c>
      <c r="I7" s="5">
        <f t="shared" si="0"/>
        <v>0</v>
      </c>
      <c r="J7" s="5">
        <f t="shared" si="1"/>
        <v>0</v>
      </c>
    </row>
    <row r="8" spans="2:10" ht="72.599999999999994" thickBot="1" x14ac:dyDescent="0.35">
      <c r="B8" s="33" t="s">
        <v>47</v>
      </c>
      <c r="C8" s="34" t="s">
        <v>48</v>
      </c>
      <c r="D8" s="35"/>
      <c r="E8" s="35"/>
      <c r="F8" s="35"/>
      <c r="G8" s="35">
        <v>2</v>
      </c>
      <c r="H8" s="35">
        <v>21</v>
      </c>
      <c r="I8" s="35">
        <f t="shared" si="0"/>
        <v>0</v>
      </c>
      <c r="J8" s="35">
        <f t="shared" si="1"/>
        <v>0</v>
      </c>
    </row>
    <row r="9" spans="2:10" ht="15" thickBot="1" x14ac:dyDescent="0.35">
      <c r="B9" s="36" t="s">
        <v>58</v>
      </c>
      <c r="C9" s="37"/>
      <c r="D9" s="29"/>
      <c r="E9" s="29"/>
      <c r="F9" s="29"/>
      <c r="G9" s="29"/>
      <c r="H9" s="29"/>
      <c r="I9" s="29">
        <f>SUM(I3:I8)</f>
        <v>0</v>
      </c>
      <c r="J9" s="30">
        <f>SUM(J3:J8)</f>
        <v>0</v>
      </c>
    </row>
    <row r="10" spans="2:10" x14ac:dyDescent="0.3">
      <c r="C10" s="22"/>
    </row>
    <row r="11" spans="2:10" x14ac:dyDescent="0.3">
      <c r="C11" s="22"/>
    </row>
    <row r="12" spans="2:10" x14ac:dyDescent="0.3">
      <c r="C12" s="22"/>
    </row>
    <row r="13" spans="2:10" x14ac:dyDescent="0.3">
      <c r="C13" s="22"/>
    </row>
    <row r="14" spans="2:10" x14ac:dyDescent="0.3">
      <c r="C14" s="22"/>
    </row>
    <row r="15" spans="2:10" x14ac:dyDescent="0.3">
      <c r="C15" s="22"/>
    </row>
    <row r="16" spans="2:10" x14ac:dyDescent="0.3">
      <c r="C16" s="22"/>
    </row>
    <row r="17" spans="3:3" x14ac:dyDescent="0.3">
      <c r="C17" s="22"/>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IT vybavení</vt:lpstr>
      <vt:lpstr>Nábytek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Natálie Jarušková</dc:creator>
  <cp:lastModifiedBy>Natálie Jarušková</cp:lastModifiedBy>
  <dcterms:created xsi:type="dcterms:W3CDTF">2022-08-25T09:48:08Z</dcterms:created>
  <dcterms:modified xsi:type="dcterms:W3CDTF">2022-11-11T11:40:27Z</dcterms:modified>
</cp:coreProperties>
</file>